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piotra\Documents\"/>
    </mc:Choice>
  </mc:AlternateContent>
  <bookViews>
    <workbookView xWindow="0" yWindow="0" windowWidth="20490" windowHeight="7755"/>
  </bookViews>
  <sheets>
    <sheet name="Balance presupuestario Flor" sheetId="4" r:id="rId1"/>
  </sheets>
  <calcPr calcId="152511"/>
</workbook>
</file>

<file path=xl/calcChain.xml><?xml version="1.0" encoding="utf-8"?>
<calcChain xmlns="http://schemas.openxmlformats.org/spreadsheetml/2006/main">
  <c r="I8" i="4" l="1"/>
  <c r="O30" i="4" l="1"/>
  <c r="K30" i="4"/>
  <c r="I30" i="4"/>
  <c r="O45" i="4" l="1"/>
  <c r="O56" i="4"/>
  <c r="O13" i="4" l="1"/>
  <c r="O22" i="4"/>
  <c r="I39" i="4"/>
  <c r="I47" i="4" s="1"/>
  <c r="I48" i="4" s="1"/>
  <c r="I52" i="4"/>
  <c r="I57" i="4" s="1"/>
  <c r="I58" i="4" s="1"/>
  <c r="O31" i="4"/>
  <c r="K31" i="4"/>
  <c r="I31" i="4"/>
  <c r="I34" i="4" l="1"/>
  <c r="O34" i="4" s="1"/>
  <c r="O54" i="4"/>
  <c r="O52" i="4" s="1"/>
  <c r="O57" i="4" s="1"/>
  <c r="O58" i="4" s="1"/>
  <c r="K54" i="4"/>
  <c r="K52" i="4" s="1"/>
  <c r="K57" i="4" s="1"/>
  <c r="K58" i="4" s="1"/>
  <c r="I33" i="4"/>
  <c r="K33" i="4" s="1"/>
  <c r="O41" i="4"/>
  <c r="O39" i="4" s="1"/>
  <c r="O47" i="4" s="1"/>
  <c r="O48" i="4" s="1"/>
  <c r="K41" i="4"/>
  <c r="K39" i="4" s="1"/>
  <c r="K47" i="4" s="1"/>
  <c r="K48" i="4" s="1"/>
  <c r="O16" i="4"/>
  <c r="K16" i="4"/>
  <c r="I16" i="4"/>
  <c r="O15" i="4"/>
  <c r="K15" i="4"/>
  <c r="I15" i="4"/>
  <c r="K22" i="4"/>
  <c r="I22" i="4"/>
  <c r="K13" i="4"/>
  <c r="I13" i="4"/>
  <c r="O12" i="4"/>
  <c r="O11" i="4" s="1"/>
  <c r="K12" i="4"/>
  <c r="I12" i="4"/>
  <c r="O29" i="4"/>
  <c r="K29" i="4"/>
  <c r="I29" i="4"/>
  <c r="O8" i="4"/>
  <c r="K8" i="4"/>
  <c r="O9" i="4"/>
  <c r="K9" i="4"/>
  <c r="I9" i="4"/>
  <c r="O33" i="4" l="1"/>
  <c r="I32" i="4"/>
  <c r="O32" i="4"/>
  <c r="I11" i="4"/>
  <c r="K34" i="4"/>
  <c r="K32" i="4" s="1"/>
  <c r="K35" i="4" s="1"/>
  <c r="K10" i="4" s="1"/>
  <c r="K7" i="4" s="1"/>
  <c r="O14" i="4"/>
  <c r="K11" i="4"/>
  <c r="I14" i="4"/>
  <c r="K14" i="4"/>
  <c r="O35" i="4"/>
  <c r="O10" i="4" s="1"/>
  <c r="O7" i="4" s="1"/>
  <c r="I35" i="4"/>
  <c r="I10" i="4" s="1"/>
  <c r="I7" i="4" s="1"/>
  <c r="I17" i="4" l="1"/>
  <c r="I18" i="4" s="1"/>
  <c r="I19" i="4" s="1"/>
  <c r="I25" i="4" s="1"/>
  <c r="O17" i="4"/>
  <c r="O18" i="4" s="1"/>
  <c r="O19" i="4" s="1"/>
  <c r="O25" i="4" s="1"/>
  <c r="K17" i="4"/>
  <c r="K18" i="4" s="1"/>
  <c r="K19" i="4" s="1"/>
  <c r="K25" i="4" s="1"/>
</calcChain>
</file>

<file path=xl/sharedStrings.xml><?xml version="1.0" encoding="utf-8"?>
<sst xmlns="http://schemas.openxmlformats.org/spreadsheetml/2006/main" count="74" uniqueCount="54">
  <si>
    <t>Balance Presupuestario - LDF</t>
  </si>
  <si>
    <t>Concepto (c)</t>
  </si>
  <si>
    <t>Estimado/</t>
  </si>
  <si>
    <t>Devengado</t>
  </si>
  <si>
    <t>Recaudado /</t>
  </si>
  <si>
    <t>Aprobado (d)</t>
  </si>
  <si>
    <t>Pagado</t>
  </si>
  <si>
    <t>    A1. Ingresos de Libre Disposición</t>
  </si>
  <si>
    <t>    A2. Transferencias Federales Etiquetadas</t>
  </si>
  <si>
    <t>    A3. Financiamiento Neto</t>
  </si>
  <si>
    <t>  </t>
  </si>
  <si>
    <t>    B1. Gasto no Etiquetado (sin incluir Amortizacion de la Deuda Pública)</t>
  </si>
  <si>
    <t>    B2. Gasto Etiquetado (sin incluir Amortizacion de la Deuda Pública)</t>
  </si>
  <si>
    <t>    C1. Remanentes de Ingresos de Libre Disposición aplicados en el periodo</t>
  </si>
  <si>
    <t>    C2. Remanentes de Transferencias Federales Etiquetadas aplicados en el periodo</t>
  </si>
  <si>
    <t xml:space="preserve"> I. Balance Presupuestario (I = A – B + C)  </t>
  </si>
  <si>
    <t> II. Balance Presupuestario sin Financiamiento Neto (II = I - A3)</t>
  </si>
  <si>
    <t> III. Balance Presupuestario sin Financiamiento Neto y sin Remanentes del Ejercicio Anterior (III= II - C)</t>
  </si>
  <si>
    <t>Concepto</t>
  </si>
  <si>
    <t>Aprobado</t>
  </si>
  <si>
    <t> E. Intereses, Comisiones y Gastos de la Deuda (E = E1+E2)</t>
  </si>
  <si>
    <t>    E1. Intereses, Comisiones y Gastos de la Deuda con Gasto No Etiquetado</t>
  </si>
  <si>
    <t>    E2. Intereses, Comisiones y Gastos de la Deuda con Gasto Etiquetado</t>
  </si>
  <si>
    <t> IV. Balance Primario (IV = III + E)</t>
  </si>
  <si>
    <t xml:space="preserve">Recaudado / </t>
  </si>
  <si>
    <t>F. Financiamiento (F = F1 + F2)</t>
  </si>
  <si>
    <t>   F1. Financiamiento con Fuente de Pago de Ingresos de Libre Disposición</t>
  </si>
  <si>
    <t>   F2. Financiamiento con Fuente de Pago de Transferencias Federales Etiquetadas</t>
  </si>
  <si>
    <t>G. Amortización de la Deuda (G = G1 + G2)</t>
  </si>
  <si>
    <t>    G1. Amortizacion de la Deuda Pública con Gasto No Etiquetado</t>
  </si>
  <si>
    <t>    G2. Amortizacion de la Deuda Pública con Gasto Etiquetado</t>
  </si>
  <si>
    <t>A3. Financiamiento Neto (A3 = F – G )</t>
  </si>
  <si>
    <t xml:space="preserve"> A1. Ingresos de Libre Disposición </t>
  </si>
  <si>
    <t> A3.1 Financiamiento Neto con Fuente de Pago de Ingresos de Libre Disposición (A3.1 = F1 – G1)</t>
  </si>
  <si>
    <t>    F1. Financiamiento con Fuente de Pago de Ingresos de Libre Disposición</t>
  </si>
  <si>
    <t>    G1. Amortización de la Deuda Pública con Gasto No Etiquetado</t>
  </si>
  <si>
    <t> 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</si>
  <si>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</si>
  <si>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</si>
  <si>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VI. Balance Presupuestario de Recursos Disponibles sin Financiamiento Neto (VI = V – A3.1)</t>
  </si>
  <si>
    <t> A2. Transferencias Federales Etiquetadas</t>
  </si>
  <si>
    <t> A3.2 Financiamiento Neto con Fuente de Pago de Transferencias Federales Etiquetadas (A3.2 = F2 – G2)</t>
  </si>
  <si>
    <t>    F2. Financiamiento con Fuente de Pago de Transferencias Federales Etiquetadas</t>
  </si>
  <si>
    <t>    G2. Amortización de la Deuda Pública con Gasto Etiquetado</t>
  </si>
  <si>
    <t> B2. Gasto Etiquetado (sin incluir Amortización de la Deuda Pública)</t>
  </si>
  <si>
    <t> C2. Remanentes de Transferencias Federales Etiquetadas aplicados en el periodo</t>
  </si>
  <si>
    <t> VII. Balance Presupuestario de Recursos Etiquetados (VII = A2 + A3.2 – B2 + C2)</t>
  </si>
  <si>
    <t> VIII. Balance Presupuestario de Recursos Etiquetados sin Financiamiento Neto (VIII = VII – A3.2)</t>
  </si>
  <si>
    <t>Gobierno del Estado de Tabsco-Poder Ejecutivo</t>
  </si>
  <si>
    <t xml:space="preserve">Del 1 de Enero al 31 de Diciembre del 2020 </t>
  </si>
  <si>
    <t>(Pesos)</t>
  </si>
  <si>
    <r>
      <t> </t>
    </r>
    <r>
      <rPr>
        <b/>
        <sz val="9"/>
        <color rgb="FF000000"/>
        <rFont val="Calibri"/>
        <family val="2"/>
        <scheme val="minor"/>
      </rPr>
      <t>A. Ingresos Totales (A = A1+A2+A3)</t>
    </r>
  </si>
  <si>
    <r>
      <t> B. Egresos Presupuestarios</t>
    </r>
    <r>
      <rPr>
        <b/>
        <vertAlign val="superscript"/>
        <sz val="9"/>
        <color rgb="FF000000"/>
        <rFont val="Calibri"/>
        <family val="2"/>
        <scheme val="minor"/>
      </rPr>
      <t>1</t>
    </r>
    <r>
      <rPr>
        <b/>
        <sz val="9"/>
        <color rgb="FF000000"/>
        <rFont val="Calibri"/>
        <family val="2"/>
        <scheme val="minor"/>
      </rPr>
      <t xml:space="preserve"> (B = B1+B2)</t>
    </r>
  </si>
  <si>
    <r>
      <t> </t>
    </r>
    <r>
      <rPr>
        <b/>
        <sz val="9"/>
        <color rgb="FF000000"/>
        <rFont val="Calibri"/>
        <family val="2"/>
        <scheme val="minor"/>
      </rPr>
      <t>C. Remanentes del Ejercicio Anterior ( C = C1 + C2 )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</si>
</sst>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vertAlign val="superscript"/>
      <sz val="9"/>
      <color rgb="FF00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19" fillId="0" borderId="0" xfId="0" applyFont="1" applyFill="1" applyBorder="1" applyAlignment="1"/>
    <xf numFmtId="43" fontId="19" fillId="0" borderId="0" xfId="42" applyFont="1" applyFill="1" applyBorder="1" applyAlignment="1"/>
    <xf numFmtId="0" fontId="18" fillId="0" borderId="0" xfId="0" applyFont="1" applyFill="1" applyBorder="1" applyAlignment="1">
      <alignment horizontal="center" wrapText="1"/>
    </xf>
    <xf numFmtId="0" fontId="18" fillId="0" borderId="14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8" fillId="0" borderId="10" xfId="0" applyFont="1" applyFill="1" applyBorder="1" applyAlignment="1">
      <alignment wrapText="1"/>
    </xf>
    <xf numFmtId="3" fontId="18" fillId="0" borderId="10" xfId="0" applyNumberFormat="1" applyFont="1" applyFill="1" applyBorder="1" applyAlignment="1">
      <alignment horizontal="right" wrapText="1"/>
    </xf>
    <xf numFmtId="0" fontId="18" fillId="0" borderId="10" xfId="0" applyFont="1" applyFill="1" applyBorder="1" applyAlignment="1">
      <alignment horizontal="right" wrapText="1"/>
    </xf>
    <xf numFmtId="3" fontId="18" fillId="0" borderId="11" xfId="0" applyNumberFormat="1" applyFont="1" applyFill="1" applyBorder="1" applyAlignment="1">
      <alignment wrapText="1"/>
    </xf>
    <xf numFmtId="3" fontId="18" fillId="0" borderId="12" xfId="0" applyNumberFormat="1" applyFont="1" applyFill="1" applyBorder="1" applyAlignment="1">
      <alignment wrapText="1"/>
    </xf>
    <xf numFmtId="3" fontId="18" fillId="0" borderId="13" xfId="0" applyNumberFormat="1" applyFont="1" applyFill="1" applyBorder="1" applyAlignment="1">
      <alignment wrapText="1"/>
    </xf>
    <xf numFmtId="3" fontId="20" fillId="0" borderId="10" xfId="0" applyNumberFormat="1" applyFont="1" applyFill="1" applyBorder="1" applyAlignment="1">
      <alignment horizontal="right" wrapText="1"/>
    </xf>
    <xf numFmtId="3" fontId="20" fillId="0" borderId="11" xfId="0" applyNumberFormat="1" applyFont="1" applyFill="1" applyBorder="1" applyAlignment="1">
      <alignment horizontal="right" wrapText="1"/>
    </xf>
    <xf numFmtId="3" fontId="20" fillId="0" borderId="12" xfId="0" applyNumberFormat="1" applyFont="1" applyFill="1" applyBorder="1" applyAlignment="1">
      <alignment horizontal="right" wrapText="1"/>
    </xf>
    <xf numFmtId="3" fontId="20" fillId="0" borderId="13" xfId="0" applyNumberFormat="1" applyFont="1" applyFill="1" applyBorder="1" applyAlignment="1">
      <alignment horizontal="right" wrapText="1"/>
    </xf>
    <xf numFmtId="0" fontId="20" fillId="0" borderId="10" xfId="0" applyFont="1" applyFill="1" applyBorder="1" applyAlignment="1">
      <alignment wrapText="1"/>
    </xf>
    <xf numFmtId="3" fontId="20" fillId="0" borderId="11" xfId="0" applyNumberFormat="1" applyFont="1" applyFill="1" applyBorder="1" applyAlignment="1">
      <alignment wrapText="1"/>
    </xf>
    <xf numFmtId="3" fontId="20" fillId="0" borderId="12" xfId="0" applyNumberFormat="1" applyFont="1" applyFill="1" applyBorder="1" applyAlignment="1">
      <alignment wrapText="1"/>
    </xf>
    <xf numFmtId="3" fontId="20" fillId="0" borderId="13" xfId="0" applyNumberFormat="1" applyFont="1" applyFill="1" applyBorder="1" applyAlignment="1">
      <alignment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wrapText="1"/>
    </xf>
    <xf numFmtId="164" fontId="20" fillId="0" borderId="10" xfId="0" applyNumberFormat="1" applyFont="1" applyFill="1" applyBorder="1" applyAlignment="1">
      <alignment horizontal="right" wrapText="1"/>
    </xf>
    <xf numFmtId="164" fontId="20" fillId="0" borderId="10" xfId="42" applyNumberFormat="1" applyFont="1" applyFill="1" applyBorder="1" applyAlignment="1">
      <alignment horizontal="right" wrapText="1"/>
    </xf>
    <xf numFmtId="0" fontId="20" fillId="0" borderId="10" xfId="0" applyFont="1" applyFill="1" applyBorder="1" applyAlignment="1">
      <alignment horizontal="right" wrapText="1"/>
    </xf>
    <xf numFmtId="0" fontId="18" fillId="0" borderId="10" xfId="0" applyFont="1" applyFill="1" applyBorder="1" applyAlignment="1">
      <alignment horizontal="center" wrapText="1"/>
    </xf>
    <xf numFmtId="164" fontId="20" fillId="0" borderId="11" xfId="42" applyNumberFormat="1" applyFont="1" applyFill="1" applyBorder="1" applyAlignment="1">
      <alignment horizontal="right" wrapText="1"/>
    </xf>
    <xf numFmtId="164" fontId="20" fillId="0" borderId="12" xfId="42" applyNumberFormat="1" applyFont="1" applyFill="1" applyBorder="1" applyAlignment="1">
      <alignment horizontal="right" wrapText="1"/>
    </xf>
    <xf numFmtId="164" fontId="20" fillId="0" borderId="13" xfId="42" applyNumberFormat="1" applyFont="1" applyFill="1" applyBorder="1" applyAlignment="1">
      <alignment horizontal="right" wrapText="1"/>
    </xf>
    <xf numFmtId="164" fontId="18" fillId="0" borderId="11" xfId="42" applyNumberFormat="1" applyFont="1" applyFill="1" applyBorder="1" applyAlignment="1">
      <alignment horizontal="right" wrapText="1"/>
    </xf>
    <xf numFmtId="164" fontId="18" fillId="0" borderId="12" xfId="42" applyNumberFormat="1" applyFont="1" applyFill="1" applyBorder="1" applyAlignment="1">
      <alignment horizontal="right" wrapText="1"/>
    </xf>
    <xf numFmtId="164" fontId="18" fillId="0" borderId="13" xfId="42" applyNumberFormat="1" applyFont="1" applyFill="1" applyBorder="1" applyAlignment="1">
      <alignment horizontal="right" wrapText="1"/>
    </xf>
    <xf numFmtId="164" fontId="18" fillId="0" borderId="11" xfId="42" applyNumberFormat="1" applyFont="1" applyFill="1" applyBorder="1" applyAlignment="1">
      <alignment horizontal="center" wrapText="1"/>
    </xf>
    <xf numFmtId="164" fontId="18" fillId="0" borderId="12" xfId="42" applyNumberFormat="1" applyFont="1" applyFill="1" applyBorder="1" applyAlignment="1">
      <alignment horizontal="center" wrapText="1"/>
    </xf>
    <xf numFmtId="164" fontId="18" fillId="0" borderId="13" xfId="42" applyNumberFormat="1" applyFont="1" applyFill="1" applyBorder="1" applyAlignment="1">
      <alignment horizontal="center" wrapText="1"/>
    </xf>
    <xf numFmtId="164" fontId="20" fillId="0" borderId="11" xfId="42" applyNumberFormat="1" applyFont="1" applyFill="1" applyBorder="1" applyAlignment="1">
      <alignment horizontal="center" wrapText="1"/>
    </xf>
    <xf numFmtId="164" fontId="20" fillId="0" borderId="12" xfId="42" applyNumberFormat="1" applyFont="1" applyFill="1" applyBorder="1" applyAlignment="1">
      <alignment horizontal="center" wrapText="1"/>
    </xf>
    <xf numFmtId="164" fontId="20" fillId="0" borderId="13" xfId="42" applyNumberFormat="1" applyFont="1" applyFill="1" applyBorder="1" applyAlignment="1">
      <alignment horizontal="center" wrapText="1"/>
    </xf>
    <xf numFmtId="3" fontId="18" fillId="0" borderId="11" xfId="0" applyNumberFormat="1" applyFont="1" applyFill="1" applyBorder="1" applyAlignment="1">
      <alignment horizontal="right" wrapText="1"/>
    </xf>
    <xf numFmtId="3" fontId="18" fillId="0" borderId="12" xfId="0" applyNumberFormat="1" applyFont="1" applyFill="1" applyBorder="1" applyAlignment="1">
      <alignment horizontal="right" wrapText="1"/>
    </xf>
    <xf numFmtId="3" fontId="18" fillId="0" borderId="13" xfId="0" applyNumberFormat="1" applyFont="1" applyFill="1" applyBorder="1" applyAlignment="1">
      <alignment horizontal="right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showGridLines="0" tabSelected="1" view="pageBreakPreview" topLeftCell="A19" zoomScale="93" zoomScaleNormal="93" zoomScaleSheetLayoutView="93" workbookViewId="0">
      <selection activeCell="A19" sqref="A19:H19"/>
    </sheetView>
  </sheetViews>
  <sheetFormatPr baseColWidth="10" defaultRowHeight="12" x14ac:dyDescent="0.2"/>
  <cols>
    <col min="1" max="4" width="11.42578125" style="1"/>
    <col min="5" max="5" width="26.5703125" style="1" customWidth="1"/>
    <col min="6" max="6" width="13.28515625" style="1" hidden="1" customWidth="1"/>
    <col min="7" max="8" width="11.42578125" style="1" hidden="1" customWidth="1"/>
    <col min="9" max="9" width="11.42578125" style="1"/>
    <col min="10" max="10" width="7.5703125" style="1" customWidth="1"/>
    <col min="11" max="11" width="11.42578125" style="1"/>
    <col min="12" max="12" width="6" style="1" customWidth="1"/>
    <col min="13" max="13" width="11.42578125" style="1" hidden="1" customWidth="1"/>
    <col min="14" max="14" width="5.140625" style="1" hidden="1" customWidth="1"/>
    <col min="15" max="15" width="11.42578125" style="1"/>
    <col min="16" max="16" width="5.7109375" style="1" customWidth="1"/>
    <col min="17" max="17" width="1.7109375" style="1" customWidth="1"/>
    <col min="18" max="16384" width="11.42578125" style="1"/>
  </cols>
  <sheetData>
    <row r="1" spans="1:17" x14ac:dyDescent="0.2">
      <c r="A1" s="3" t="s">
        <v>48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x14ac:dyDescent="0.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x14ac:dyDescent="0.2">
      <c r="A3" s="3" t="s">
        <v>49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x14ac:dyDescent="0.2">
      <c r="A4" s="4" t="s">
        <v>50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4.65" customHeight="1" x14ac:dyDescent="0.2">
      <c r="A5" s="20" t="s">
        <v>1</v>
      </c>
      <c r="B5" s="20"/>
      <c r="C5" s="20"/>
      <c r="D5" s="20"/>
      <c r="E5" s="20"/>
      <c r="F5" s="20"/>
      <c r="G5" s="20"/>
      <c r="H5" s="20"/>
      <c r="I5" s="21" t="s">
        <v>2</v>
      </c>
      <c r="J5" s="21"/>
      <c r="K5" s="20" t="s">
        <v>3</v>
      </c>
      <c r="L5" s="20"/>
      <c r="M5" s="20"/>
      <c r="N5" s="20"/>
      <c r="O5" s="21" t="s">
        <v>4</v>
      </c>
      <c r="P5" s="21"/>
      <c r="Q5" s="21"/>
    </row>
    <row r="6" spans="1:17" ht="14.65" customHeight="1" x14ac:dyDescent="0.2">
      <c r="A6" s="20"/>
      <c r="B6" s="20"/>
      <c r="C6" s="20"/>
      <c r="D6" s="20"/>
      <c r="E6" s="20"/>
      <c r="F6" s="20"/>
      <c r="G6" s="20"/>
      <c r="H6" s="20"/>
      <c r="I6" s="21" t="s">
        <v>5</v>
      </c>
      <c r="J6" s="21"/>
      <c r="K6" s="20"/>
      <c r="L6" s="20"/>
      <c r="M6" s="20"/>
      <c r="N6" s="20"/>
      <c r="O6" s="21" t="s">
        <v>6</v>
      </c>
      <c r="P6" s="21"/>
      <c r="Q6" s="21"/>
    </row>
    <row r="7" spans="1:17" ht="17.25" customHeight="1" x14ac:dyDescent="0.2">
      <c r="A7" s="16" t="s">
        <v>51</v>
      </c>
      <c r="B7" s="16"/>
      <c r="C7" s="16"/>
      <c r="D7" s="16"/>
      <c r="E7" s="16"/>
      <c r="F7" s="16"/>
      <c r="G7" s="16"/>
      <c r="H7" s="16"/>
      <c r="I7" s="7">
        <f>+I8+I9+I10</f>
        <v>52734986563</v>
      </c>
      <c r="J7" s="8"/>
      <c r="K7" s="7">
        <f>+K8+K9+K10</f>
        <v>56673841497</v>
      </c>
      <c r="L7" s="8"/>
      <c r="M7" s="8"/>
      <c r="N7" s="8"/>
      <c r="O7" s="7">
        <f>+O8+O9+O10</f>
        <v>56673841497</v>
      </c>
      <c r="P7" s="7"/>
      <c r="Q7" s="7"/>
    </row>
    <row r="8" spans="1:17" x14ac:dyDescent="0.2">
      <c r="A8" s="16" t="s">
        <v>7</v>
      </c>
      <c r="B8" s="16"/>
      <c r="C8" s="16"/>
      <c r="D8" s="16"/>
      <c r="E8" s="16"/>
      <c r="F8" s="16"/>
      <c r="G8" s="16"/>
      <c r="H8" s="16"/>
      <c r="I8" s="12">
        <f>+I38</f>
        <v>29233463353</v>
      </c>
      <c r="J8" s="12"/>
      <c r="K8" s="12">
        <f>+K38</f>
        <v>32009954381</v>
      </c>
      <c r="L8" s="12"/>
      <c r="M8" s="12"/>
      <c r="N8" s="12"/>
      <c r="O8" s="12">
        <f>+O38</f>
        <v>32009954381</v>
      </c>
      <c r="P8" s="12"/>
      <c r="Q8" s="12"/>
    </row>
    <row r="9" spans="1:17" ht="14.1" customHeight="1" x14ac:dyDescent="0.2">
      <c r="A9" s="16" t="s">
        <v>8</v>
      </c>
      <c r="B9" s="16"/>
      <c r="C9" s="16"/>
      <c r="D9" s="16"/>
      <c r="E9" s="16"/>
      <c r="F9" s="16"/>
      <c r="G9" s="16"/>
      <c r="H9" s="16"/>
      <c r="I9" s="12">
        <f>+I51</f>
        <v>23730812926</v>
      </c>
      <c r="J9" s="12"/>
      <c r="K9" s="12">
        <f>+K51</f>
        <v>24893176832</v>
      </c>
      <c r="L9" s="12"/>
      <c r="M9" s="12"/>
      <c r="N9" s="12"/>
      <c r="O9" s="12">
        <f>+O51</f>
        <v>24893176832</v>
      </c>
      <c r="P9" s="12"/>
      <c r="Q9" s="12"/>
    </row>
    <row r="10" spans="1:17" x14ac:dyDescent="0.2">
      <c r="A10" s="16" t="s">
        <v>9</v>
      </c>
      <c r="B10" s="16"/>
      <c r="C10" s="16"/>
      <c r="D10" s="16"/>
      <c r="E10" s="16"/>
      <c r="F10" s="16"/>
      <c r="G10" s="16"/>
      <c r="H10" s="16"/>
      <c r="I10" s="12">
        <f>+I35</f>
        <v>-229289716</v>
      </c>
      <c r="J10" s="12"/>
      <c r="K10" s="12">
        <f>+K35</f>
        <v>-229289716</v>
      </c>
      <c r="L10" s="12"/>
      <c r="M10" s="12"/>
      <c r="N10" s="12"/>
      <c r="O10" s="12">
        <f>+O35</f>
        <v>-229289716</v>
      </c>
      <c r="P10" s="12"/>
      <c r="Q10" s="12"/>
    </row>
    <row r="11" spans="1:17" ht="14.1" customHeight="1" x14ac:dyDescent="0.2">
      <c r="A11" s="6" t="s">
        <v>52</v>
      </c>
      <c r="B11" s="6"/>
      <c r="C11" s="6"/>
      <c r="D11" s="6"/>
      <c r="E11" s="6"/>
      <c r="F11" s="6"/>
      <c r="G11" s="6"/>
      <c r="H11" s="6"/>
      <c r="I11" s="7">
        <f>+I12+I13</f>
        <v>52734986563</v>
      </c>
      <c r="J11" s="8"/>
      <c r="K11" s="7">
        <f>+K12+K13</f>
        <v>58619231585</v>
      </c>
      <c r="L11" s="8"/>
      <c r="M11" s="8"/>
      <c r="N11" s="8"/>
      <c r="O11" s="7">
        <f>+O12+O13</f>
        <v>57443269988</v>
      </c>
      <c r="P11" s="7"/>
      <c r="Q11" s="7"/>
    </row>
    <row r="12" spans="1:17" x14ac:dyDescent="0.2">
      <c r="A12" s="16" t="s">
        <v>11</v>
      </c>
      <c r="B12" s="16"/>
      <c r="C12" s="16"/>
      <c r="D12" s="16"/>
      <c r="E12" s="16"/>
      <c r="F12" s="16"/>
      <c r="G12" s="16"/>
      <c r="H12" s="16"/>
      <c r="I12" s="12">
        <f>+I43</f>
        <v>29062577049</v>
      </c>
      <c r="J12" s="12"/>
      <c r="K12" s="12">
        <f>+K43</f>
        <v>34068464572</v>
      </c>
      <c r="L12" s="12"/>
      <c r="M12" s="12"/>
      <c r="N12" s="12"/>
      <c r="O12" s="12">
        <f>+O43</f>
        <v>32938659306</v>
      </c>
      <c r="P12" s="12"/>
      <c r="Q12" s="12"/>
    </row>
    <row r="13" spans="1:17" x14ac:dyDescent="0.2">
      <c r="A13" s="16" t="s">
        <v>12</v>
      </c>
      <c r="B13" s="16"/>
      <c r="C13" s="16"/>
      <c r="D13" s="16"/>
      <c r="E13" s="16"/>
      <c r="F13" s="16"/>
      <c r="G13" s="16"/>
      <c r="H13" s="16"/>
      <c r="I13" s="12">
        <f>+I55</f>
        <v>23672409514</v>
      </c>
      <c r="J13" s="12"/>
      <c r="K13" s="12">
        <f>+K55</f>
        <v>24550767013</v>
      </c>
      <c r="L13" s="12"/>
      <c r="M13" s="12"/>
      <c r="N13" s="12"/>
      <c r="O13" s="12">
        <f>+O55</f>
        <v>24504610682</v>
      </c>
      <c r="P13" s="12"/>
      <c r="Q13" s="12"/>
    </row>
    <row r="14" spans="1:17" ht="14.1" customHeight="1" x14ac:dyDescent="0.2">
      <c r="A14" s="16" t="s">
        <v>53</v>
      </c>
      <c r="B14" s="16"/>
      <c r="C14" s="16"/>
      <c r="D14" s="16"/>
      <c r="E14" s="16"/>
      <c r="F14" s="16"/>
      <c r="G14" s="16"/>
      <c r="H14" s="16"/>
      <c r="I14" s="8">
        <f>+I15+I16</f>
        <v>0</v>
      </c>
      <c r="J14" s="8"/>
      <c r="K14" s="33">
        <f>+K15+K16</f>
        <v>4416517368</v>
      </c>
      <c r="L14" s="34"/>
      <c r="M14" s="34"/>
      <c r="N14" s="35"/>
      <c r="O14" s="30">
        <f>+O15+O16</f>
        <v>4416517368</v>
      </c>
      <c r="P14" s="31"/>
      <c r="Q14" s="32"/>
    </row>
    <row r="15" spans="1:17" x14ac:dyDescent="0.2">
      <c r="A15" s="16" t="s">
        <v>13</v>
      </c>
      <c r="B15" s="16"/>
      <c r="C15" s="16"/>
      <c r="D15" s="16"/>
      <c r="E15" s="16"/>
      <c r="F15" s="16"/>
      <c r="G15" s="16"/>
      <c r="H15" s="16"/>
      <c r="I15" s="8">
        <f>+I45</f>
        <v>0</v>
      </c>
      <c r="J15" s="8"/>
      <c r="K15" s="36">
        <f>+K45</f>
        <v>3243565759</v>
      </c>
      <c r="L15" s="37"/>
      <c r="M15" s="37"/>
      <c r="N15" s="38"/>
      <c r="O15" s="27">
        <f>+O45</f>
        <v>3243565759</v>
      </c>
      <c r="P15" s="28"/>
      <c r="Q15" s="29"/>
    </row>
    <row r="16" spans="1:17" x14ac:dyDescent="0.2">
      <c r="A16" s="16" t="s">
        <v>14</v>
      </c>
      <c r="B16" s="16"/>
      <c r="C16" s="16"/>
      <c r="D16" s="16"/>
      <c r="E16" s="16"/>
      <c r="F16" s="16"/>
      <c r="G16" s="16"/>
      <c r="H16" s="16"/>
      <c r="I16" s="25">
        <f>+I56</f>
        <v>0</v>
      </c>
      <c r="J16" s="25"/>
      <c r="K16" s="36">
        <f>+K56</f>
        <v>1172951609</v>
      </c>
      <c r="L16" s="37"/>
      <c r="M16" s="37"/>
      <c r="N16" s="38"/>
      <c r="O16" s="27">
        <f>+O56</f>
        <v>1172951609</v>
      </c>
      <c r="P16" s="28"/>
      <c r="Q16" s="29"/>
    </row>
    <row r="17" spans="1:17" ht="14.1" customHeight="1" x14ac:dyDescent="0.2">
      <c r="A17" s="6" t="s">
        <v>15</v>
      </c>
      <c r="B17" s="6"/>
      <c r="C17" s="6"/>
      <c r="D17" s="6"/>
      <c r="E17" s="6"/>
      <c r="F17" s="6"/>
      <c r="G17" s="6"/>
      <c r="H17" s="6"/>
      <c r="I17" s="7">
        <f>+I7-I11+I14</f>
        <v>0</v>
      </c>
      <c r="J17" s="8"/>
      <c r="K17" s="7">
        <f>+K7-K11+K14</f>
        <v>2471127280</v>
      </c>
      <c r="L17" s="8"/>
      <c r="M17" s="8"/>
      <c r="N17" s="8"/>
      <c r="O17" s="7">
        <f>+O7-O11+O14</f>
        <v>3647088877</v>
      </c>
      <c r="P17" s="8"/>
      <c r="Q17" s="8"/>
    </row>
    <row r="18" spans="1:17" x14ac:dyDescent="0.2">
      <c r="A18" s="6" t="s">
        <v>16</v>
      </c>
      <c r="B18" s="6"/>
      <c r="C18" s="6"/>
      <c r="D18" s="6"/>
      <c r="E18" s="6"/>
      <c r="F18" s="6"/>
      <c r="G18" s="6"/>
      <c r="H18" s="6"/>
      <c r="I18" s="7">
        <f>+I17-I10</f>
        <v>229289716</v>
      </c>
      <c r="J18" s="8"/>
      <c r="K18" s="7">
        <f>+K17-K10</f>
        <v>2700416996</v>
      </c>
      <c r="L18" s="8"/>
      <c r="M18" s="8"/>
      <c r="N18" s="8"/>
      <c r="O18" s="7">
        <f>+O17-O10</f>
        <v>3876378593</v>
      </c>
      <c r="P18" s="8"/>
      <c r="Q18" s="8"/>
    </row>
    <row r="19" spans="1:17" x14ac:dyDescent="0.2">
      <c r="A19" s="6" t="s">
        <v>17</v>
      </c>
      <c r="B19" s="6"/>
      <c r="C19" s="6"/>
      <c r="D19" s="6"/>
      <c r="E19" s="6"/>
      <c r="F19" s="6"/>
      <c r="G19" s="6"/>
      <c r="H19" s="6"/>
      <c r="I19" s="7">
        <f>+I18-I14</f>
        <v>229289716</v>
      </c>
      <c r="J19" s="8"/>
      <c r="K19" s="7">
        <f>+K18-K14</f>
        <v>-1716100372</v>
      </c>
      <c r="L19" s="8"/>
      <c r="M19" s="8"/>
      <c r="N19" s="8"/>
      <c r="O19" s="7">
        <f>+O18-O14</f>
        <v>-540138775</v>
      </c>
      <c r="P19" s="8"/>
      <c r="Q19" s="8"/>
    </row>
    <row r="20" spans="1:17" x14ac:dyDescent="0.2">
      <c r="A20" s="26" t="s">
        <v>18</v>
      </c>
      <c r="B20" s="26"/>
      <c r="C20" s="26"/>
      <c r="D20" s="26"/>
      <c r="E20" s="26"/>
      <c r="F20" s="26"/>
      <c r="G20" s="26"/>
      <c r="H20" s="26"/>
      <c r="I20" s="26" t="s">
        <v>19</v>
      </c>
      <c r="J20" s="26"/>
      <c r="K20" s="26" t="s">
        <v>3</v>
      </c>
      <c r="L20" s="26"/>
      <c r="M20" s="26"/>
      <c r="N20" s="26"/>
      <c r="O20" s="26" t="s">
        <v>6</v>
      </c>
      <c r="P20" s="26"/>
      <c r="Q20" s="26"/>
    </row>
    <row r="21" spans="1:17" ht="14.1" customHeight="1" x14ac:dyDescent="0.2">
      <c r="A21" s="16" t="s">
        <v>10</v>
      </c>
      <c r="B21" s="16"/>
      <c r="C21" s="16"/>
      <c r="D21" s="16"/>
      <c r="E21" s="16"/>
      <c r="F21" s="16"/>
      <c r="G21" s="16"/>
      <c r="H21" s="16"/>
      <c r="I21" s="22"/>
      <c r="J21" s="22"/>
      <c r="K21" s="22"/>
      <c r="L21" s="22"/>
      <c r="M21" s="22"/>
      <c r="N21" s="22"/>
      <c r="O21" s="22"/>
      <c r="P21" s="22"/>
      <c r="Q21" s="22"/>
    </row>
    <row r="22" spans="1:17" ht="14.1" customHeight="1" x14ac:dyDescent="0.2">
      <c r="A22" s="6" t="s">
        <v>20</v>
      </c>
      <c r="B22" s="6"/>
      <c r="C22" s="6"/>
      <c r="D22" s="6"/>
      <c r="E22" s="6"/>
      <c r="F22" s="6"/>
      <c r="G22" s="6"/>
      <c r="H22" s="6"/>
      <c r="I22" s="7">
        <f>+I23+I24</f>
        <v>581500000</v>
      </c>
      <c r="J22" s="7"/>
      <c r="K22" s="7">
        <f>+K23+K24</f>
        <v>585224956</v>
      </c>
      <c r="L22" s="8"/>
      <c r="M22" s="8"/>
      <c r="N22" s="8"/>
      <c r="O22" s="7">
        <f>+O23+O24</f>
        <v>585224956</v>
      </c>
      <c r="P22" s="8"/>
      <c r="Q22" s="8"/>
    </row>
    <row r="23" spans="1:17" ht="15" customHeight="1" x14ac:dyDescent="0.2">
      <c r="A23" s="16" t="s">
        <v>21</v>
      </c>
      <c r="B23" s="16"/>
      <c r="C23" s="16"/>
      <c r="D23" s="16"/>
      <c r="E23" s="16"/>
      <c r="F23" s="16"/>
      <c r="G23" s="16"/>
      <c r="H23" s="16"/>
      <c r="I23" s="12">
        <v>437500000</v>
      </c>
      <c r="J23" s="12"/>
      <c r="K23" s="12">
        <v>473956908</v>
      </c>
      <c r="L23" s="12"/>
      <c r="M23" s="12"/>
      <c r="N23" s="12"/>
      <c r="O23" s="12">
        <v>473956908</v>
      </c>
      <c r="P23" s="12"/>
      <c r="Q23" s="12"/>
    </row>
    <row r="24" spans="1:17" ht="16.5" customHeight="1" x14ac:dyDescent="0.2">
      <c r="A24" s="16" t="s">
        <v>22</v>
      </c>
      <c r="B24" s="16"/>
      <c r="C24" s="16"/>
      <c r="D24" s="16"/>
      <c r="E24" s="16"/>
      <c r="F24" s="16"/>
      <c r="G24" s="16"/>
      <c r="H24" s="16"/>
      <c r="I24" s="12">
        <v>144000000</v>
      </c>
      <c r="J24" s="12"/>
      <c r="K24" s="12">
        <v>111268048</v>
      </c>
      <c r="L24" s="12"/>
      <c r="M24" s="12"/>
      <c r="N24" s="12"/>
      <c r="O24" s="12">
        <v>111268048</v>
      </c>
      <c r="P24" s="12"/>
      <c r="Q24" s="12"/>
    </row>
    <row r="25" spans="1:17" ht="18.75" customHeight="1" x14ac:dyDescent="0.2">
      <c r="A25" s="6" t="s">
        <v>23</v>
      </c>
      <c r="B25" s="6"/>
      <c r="C25" s="6"/>
      <c r="D25" s="6"/>
      <c r="E25" s="6"/>
      <c r="F25" s="6"/>
      <c r="G25" s="6"/>
      <c r="H25" s="6"/>
      <c r="I25" s="7">
        <f>+I19+I22</f>
        <v>810789716</v>
      </c>
      <c r="J25" s="8"/>
      <c r="K25" s="7">
        <f>+K19+K22</f>
        <v>-1130875416</v>
      </c>
      <c r="L25" s="8"/>
      <c r="M25" s="8"/>
      <c r="N25" s="8"/>
      <c r="O25" s="7">
        <f>+O19+O22</f>
        <v>45086181</v>
      </c>
      <c r="P25" s="8"/>
      <c r="Q25" s="8"/>
    </row>
    <row r="26" spans="1:17" ht="15" customHeight="1" x14ac:dyDescent="0.2">
      <c r="A26" s="20" t="s">
        <v>18</v>
      </c>
      <c r="B26" s="20"/>
      <c r="C26" s="20"/>
      <c r="D26" s="20"/>
      <c r="E26" s="20"/>
      <c r="F26" s="20"/>
      <c r="G26" s="20"/>
      <c r="H26" s="20"/>
      <c r="I26" s="21" t="s">
        <v>2</v>
      </c>
      <c r="J26" s="21"/>
      <c r="K26" s="20" t="s">
        <v>3</v>
      </c>
      <c r="L26" s="20"/>
      <c r="M26" s="20"/>
      <c r="N26" s="20"/>
      <c r="O26" s="21" t="s">
        <v>24</v>
      </c>
      <c r="P26" s="21"/>
      <c r="Q26" s="21"/>
    </row>
    <row r="27" spans="1:17" x14ac:dyDescent="0.2">
      <c r="A27" s="20"/>
      <c r="B27" s="20"/>
      <c r="C27" s="20"/>
      <c r="D27" s="20"/>
      <c r="E27" s="20"/>
      <c r="F27" s="20"/>
      <c r="G27" s="20"/>
      <c r="H27" s="20"/>
      <c r="I27" s="21" t="s">
        <v>19</v>
      </c>
      <c r="J27" s="21"/>
      <c r="K27" s="20"/>
      <c r="L27" s="20"/>
      <c r="M27" s="20"/>
      <c r="N27" s="20"/>
      <c r="O27" s="21" t="s">
        <v>6</v>
      </c>
      <c r="P27" s="21"/>
      <c r="Q27" s="21"/>
    </row>
    <row r="28" spans="1:17" ht="14.1" customHeight="1" x14ac:dyDescent="0.2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</row>
    <row r="29" spans="1:17" ht="14.25" customHeight="1" x14ac:dyDescent="0.2">
      <c r="A29" s="6" t="s">
        <v>25</v>
      </c>
      <c r="B29" s="6"/>
      <c r="C29" s="6"/>
      <c r="D29" s="6"/>
      <c r="E29" s="6"/>
      <c r="F29" s="6"/>
      <c r="G29" s="6"/>
      <c r="H29" s="6"/>
      <c r="I29" s="25">
        <f>+I30+I31</f>
        <v>0</v>
      </c>
      <c r="J29" s="25"/>
      <c r="K29" s="25">
        <f>+K30+K31</f>
        <v>0</v>
      </c>
      <c r="L29" s="25"/>
      <c r="M29" s="25"/>
      <c r="N29" s="25"/>
      <c r="O29" s="25">
        <f>+O30+O31</f>
        <v>0</v>
      </c>
      <c r="P29" s="25"/>
      <c r="Q29" s="25"/>
    </row>
    <row r="30" spans="1:17" x14ac:dyDescent="0.2">
      <c r="A30" s="16" t="s">
        <v>26</v>
      </c>
      <c r="B30" s="16"/>
      <c r="C30" s="16"/>
      <c r="D30" s="16"/>
      <c r="E30" s="16"/>
      <c r="F30" s="16"/>
      <c r="G30" s="16"/>
      <c r="H30" s="16"/>
      <c r="I30" s="12">
        <f>+I40</f>
        <v>0</v>
      </c>
      <c r="J30" s="25"/>
      <c r="K30" s="12">
        <f>+K40</f>
        <v>0</v>
      </c>
      <c r="L30" s="25"/>
      <c r="M30" s="25"/>
      <c r="N30" s="25"/>
      <c r="O30" s="25">
        <f>+O40</f>
        <v>0</v>
      </c>
      <c r="P30" s="25"/>
      <c r="Q30" s="25"/>
    </row>
    <row r="31" spans="1:17" x14ac:dyDescent="0.2">
      <c r="A31" s="16" t="s">
        <v>27</v>
      </c>
      <c r="B31" s="16"/>
      <c r="C31" s="16"/>
      <c r="D31" s="16"/>
      <c r="E31" s="16"/>
      <c r="F31" s="16"/>
      <c r="G31" s="16"/>
      <c r="H31" s="16"/>
      <c r="I31" s="25">
        <f>+I53</f>
        <v>0</v>
      </c>
      <c r="J31" s="25"/>
      <c r="K31" s="25">
        <f>+K53</f>
        <v>0</v>
      </c>
      <c r="L31" s="25"/>
      <c r="M31" s="25"/>
      <c r="N31" s="25"/>
      <c r="O31" s="25">
        <f>+O53</f>
        <v>0</v>
      </c>
      <c r="P31" s="25"/>
      <c r="Q31" s="25"/>
    </row>
    <row r="32" spans="1:17" x14ac:dyDescent="0.2">
      <c r="A32" s="6" t="s">
        <v>28</v>
      </c>
      <c r="B32" s="6"/>
      <c r="C32" s="6"/>
      <c r="D32" s="6"/>
      <c r="E32" s="6"/>
      <c r="F32" s="6"/>
      <c r="G32" s="6"/>
      <c r="H32" s="6"/>
      <c r="I32" s="24">
        <f>+I33+I34</f>
        <v>229289716</v>
      </c>
      <c r="J32" s="24"/>
      <c r="K32" s="24">
        <f>+K33+K34</f>
        <v>229289716</v>
      </c>
      <c r="L32" s="24"/>
      <c r="M32" s="24"/>
      <c r="N32" s="24"/>
      <c r="O32" s="24">
        <f>+O33+O34</f>
        <v>229289716</v>
      </c>
      <c r="P32" s="24"/>
      <c r="Q32" s="24"/>
    </row>
    <row r="33" spans="1:17" x14ac:dyDescent="0.2">
      <c r="A33" s="16" t="s">
        <v>29</v>
      </c>
      <c r="B33" s="16"/>
      <c r="C33" s="16"/>
      <c r="D33" s="16"/>
      <c r="E33" s="16"/>
      <c r="F33" s="16"/>
      <c r="G33" s="16"/>
      <c r="H33" s="16"/>
      <c r="I33" s="12">
        <f>+I41</f>
        <v>170886304</v>
      </c>
      <c r="J33" s="12"/>
      <c r="K33" s="12">
        <f>+I33</f>
        <v>170886304</v>
      </c>
      <c r="L33" s="12"/>
      <c r="M33" s="12"/>
      <c r="N33" s="12"/>
      <c r="O33" s="12">
        <f>+I33</f>
        <v>170886304</v>
      </c>
      <c r="P33" s="12"/>
      <c r="Q33" s="12"/>
    </row>
    <row r="34" spans="1:17" ht="15.75" customHeight="1" x14ac:dyDescent="0.2">
      <c r="A34" s="16" t="s">
        <v>30</v>
      </c>
      <c r="B34" s="16"/>
      <c r="C34" s="16"/>
      <c r="D34" s="16"/>
      <c r="E34" s="16"/>
      <c r="F34" s="16"/>
      <c r="G34" s="16"/>
      <c r="H34" s="16"/>
      <c r="I34" s="12">
        <f>+I54</f>
        <v>58403412</v>
      </c>
      <c r="J34" s="12"/>
      <c r="K34" s="12">
        <f>+I34</f>
        <v>58403412</v>
      </c>
      <c r="L34" s="12"/>
      <c r="M34" s="12"/>
      <c r="N34" s="12"/>
      <c r="O34" s="12">
        <f>+I34</f>
        <v>58403412</v>
      </c>
      <c r="P34" s="12"/>
      <c r="Q34" s="12"/>
    </row>
    <row r="35" spans="1:17" x14ac:dyDescent="0.2">
      <c r="A35" s="6" t="s">
        <v>31</v>
      </c>
      <c r="B35" s="6"/>
      <c r="C35" s="6"/>
      <c r="D35" s="6"/>
      <c r="E35" s="6"/>
      <c r="F35" s="6"/>
      <c r="G35" s="6"/>
      <c r="H35" s="6"/>
      <c r="I35" s="23">
        <f>+I29-I32</f>
        <v>-229289716</v>
      </c>
      <c r="J35" s="23"/>
      <c r="K35" s="23">
        <f>+K29-K32</f>
        <v>-229289716</v>
      </c>
      <c r="L35" s="23"/>
      <c r="M35" s="23"/>
      <c r="N35" s="23"/>
      <c r="O35" s="23">
        <f>+O29-O32</f>
        <v>-229289716</v>
      </c>
      <c r="P35" s="23"/>
      <c r="Q35" s="23"/>
    </row>
    <row r="36" spans="1:17" ht="19.5" customHeight="1" x14ac:dyDescent="0.2">
      <c r="A36" s="20" t="s">
        <v>18</v>
      </c>
      <c r="B36" s="20"/>
      <c r="C36" s="20"/>
      <c r="D36" s="20"/>
      <c r="E36" s="20"/>
      <c r="F36" s="20"/>
      <c r="G36" s="20"/>
      <c r="H36" s="20"/>
      <c r="I36" s="21" t="s">
        <v>2</v>
      </c>
      <c r="J36" s="21"/>
      <c r="K36" s="20" t="s">
        <v>3</v>
      </c>
      <c r="L36" s="20"/>
      <c r="M36" s="20"/>
      <c r="N36" s="20"/>
      <c r="O36" s="21" t="s">
        <v>24</v>
      </c>
      <c r="P36" s="21"/>
      <c r="Q36" s="21"/>
    </row>
    <row r="37" spans="1:17" x14ac:dyDescent="0.2">
      <c r="A37" s="20"/>
      <c r="B37" s="20"/>
      <c r="C37" s="20"/>
      <c r="D37" s="20"/>
      <c r="E37" s="20"/>
      <c r="F37" s="20"/>
      <c r="G37" s="20"/>
      <c r="H37" s="20"/>
      <c r="I37" s="21" t="s">
        <v>19</v>
      </c>
      <c r="J37" s="21"/>
      <c r="K37" s="20"/>
      <c r="L37" s="20"/>
      <c r="M37" s="20"/>
      <c r="N37" s="20"/>
      <c r="O37" s="21" t="s">
        <v>6</v>
      </c>
      <c r="P37" s="21"/>
      <c r="Q37" s="21"/>
    </row>
    <row r="38" spans="1:17" s="2" customFormat="1" ht="20.25" customHeight="1" x14ac:dyDescent="0.2">
      <c r="A38" s="16" t="s">
        <v>32</v>
      </c>
      <c r="B38" s="16"/>
      <c r="C38" s="16"/>
      <c r="D38" s="16"/>
      <c r="E38" s="16"/>
      <c r="F38" s="16"/>
      <c r="G38" s="16"/>
      <c r="H38" s="16"/>
      <c r="I38" s="12">
        <v>29233463353</v>
      </c>
      <c r="J38" s="12"/>
      <c r="K38" s="12">
        <v>32009954381</v>
      </c>
      <c r="L38" s="12"/>
      <c r="M38" s="12"/>
      <c r="N38" s="12"/>
      <c r="O38" s="12">
        <v>32009954381</v>
      </c>
      <c r="P38" s="12"/>
      <c r="Q38" s="12"/>
    </row>
    <row r="39" spans="1:17" s="2" customFormat="1" x14ac:dyDescent="0.2">
      <c r="A39" s="16" t="s">
        <v>33</v>
      </c>
      <c r="B39" s="16"/>
      <c r="C39" s="16"/>
      <c r="D39" s="16"/>
      <c r="E39" s="16"/>
      <c r="F39" s="16"/>
      <c r="G39" s="16"/>
      <c r="H39" s="16"/>
      <c r="I39" s="12">
        <f>+I40-I41</f>
        <v>-170886304</v>
      </c>
      <c r="J39" s="12"/>
      <c r="K39" s="12">
        <f>+K40-K41</f>
        <v>-170886304</v>
      </c>
      <c r="L39" s="12"/>
      <c r="M39" s="12"/>
      <c r="N39" s="12"/>
      <c r="O39" s="12">
        <f>+O40-O41</f>
        <v>-170886304</v>
      </c>
      <c r="P39" s="12"/>
      <c r="Q39" s="12"/>
    </row>
    <row r="40" spans="1:17" s="2" customFormat="1" x14ac:dyDescent="0.2">
      <c r="A40" s="16" t="s">
        <v>34</v>
      </c>
      <c r="B40" s="16"/>
      <c r="C40" s="16"/>
      <c r="D40" s="16"/>
      <c r="E40" s="16"/>
      <c r="F40" s="16"/>
      <c r="G40" s="16"/>
      <c r="H40" s="16"/>
      <c r="I40" s="12">
        <v>0</v>
      </c>
      <c r="J40" s="12"/>
      <c r="K40" s="13">
        <v>0</v>
      </c>
      <c r="L40" s="14"/>
      <c r="M40" s="14"/>
      <c r="N40" s="15"/>
      <c r="O40" s="22">
        <v>0</v>
      </c>
      <c r="P40" s="22"/>
      <c r="Q40" s="22"/>
    </row>
    <row r="41" spans="1:17" s="2" customFormat="1" x14ac:dyDescent="0.2">
      <c r="A41" s="16" t="s">
        <v>35</v>
      </c>
      <c r="B41" s="16"/>
      <c r="C41" s="16"/>
      <c r="D41" s="16"/>
      <c r="E41" s="16"/>
      <c r="F41" s="16"/>
      <c r="G41" s="16"/>
      <c r="H41" s="16"/>
      <c r="I41" s="12">
        <v>170886304</v>
      </c>
      <c r="J41" s="12"/>
      <c r="K41" s="12">
        <f>+I41</f>
        <v>170886304</v>
      </c>
      <c r="L41" s="12"/>
      <c r="M41" s="12"/>
      <c r="N41" s="12"/>
      <c r="O41" s="12">
        <f>+I41</f>
        <v>170886304</v>
      </c>
      <c r="P41" s="12"/>
      <c r="Q41" s="12"/>
    </row>
    <row r="42" spans="1:17" s="2" customFormat="1" ht="14.1" customHeight="1" x14ac:dyDescent="0.2">
      <c r="A42" s="16" t="s">
        <v>10</v>
      </c>
      <c r="B42" s="16"/>
      <c r="C42" s="16"/>
      <c r="D42" s="16"/>
      <c r="E42" s="16"/>
      <c r="F42" s="16"/>
      <c r="G42" s="16"/>
      <c r="H42" s="16"/>
      <c r="I42" s="22"/>
      <c r="J42" s="22"/>
      <c r="K42" s="22"/>
      <c r="L42" s="22"/>
      <c r="M42" s="22"/>
      <c r="N42" s="22"/>
      <c r="O42" s="22"/>
      <c r="P42" s="22"/>
      <c r="Q42" s="22"/>
    </row>
    <row r="43" spans="1:17" s="2" customFormat="1" ht="14.1" customHeight="1" x14ac:dyDescent="0.2">
      <c r="A43" s="16" t="s">
        <v>36</v>
      </c>
      <c r="B43" s="16"/>
      <c r="C43" s="16"/>
      <c r="D43" s="16"/>
      <c r="E43" s="16"/>
      <c r="F43" s="16"/>
      <c r="G43" s="16"/>
      <c r="H43" s="16"/>
      <c r="I43" s="12">
        <v>29062577049</v>
      </c>
      <c r="J43" s="12"/>
      <c r="K43" s="12">
        <v>34068464572</v>
      </c>
      <c r="L43" s="12"/>
      <c r="M43" s="12"/>
      <c r="N43" s="12"/>
      <c r="O43" s="12">
        <v>32938659306</v>
      </c>
      <c r="P43" s="12"/>
      <c r="Q43" s="12"/>
    </row>
    <row r="44" spans="1:17" s="2" customFormat="1" ht="14.1" customHeight="1" x14ac:dyDescent="0.2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12"/>
      <c r="L44" s="12"/>
      <c r="M44" s="12"/>
      <c r="N44" s="12"/>
      <c r="O44" s="22"/>
      <c r="P44" s="22"/>
      <c r="Q44" s="22"/>
    </row>
    <row r="45" spans="1:17" s="2" customFormat="1" x14ac:dyDescent="0.2">
      <c r="A45" s="16" t="s">
        <v>37</v>
      </c>
      <c r="B45" s="16"/>
      <c r="C45" s="16"/>
      <c r="D45" s="16"/>
      <c r="E45" s="16"/>
      <c r="F45" s="16"/>
      <c r="G45" s="16"/>
      <c r="H45" s="16"/>
      <c r="I45" s="12">
        <v>0</v>
      </c>
      <c r="J45" s="12"/>
      <c r="K45" s="12">
        <v>3243565759</v>
      </c>
      <c r="L45" s="12"/>
      <c r="M45" s="12"/>
      <c r="N45" s="12"/>
      <c r="O45" s="12">
        <f>+K45</f>
        <v>3243565759</v>
      </c>
      <c r="P45" s="12"/>
      <c r="Q45" s="12"/>
    </row>
    <row r="46" spans="1:17" s="2" customFormat="1" ht="14.1" customHeight="1" x14ac:dyDescent="0.2">
      <c r="A46" s="16"/>
      <c r="B46" s="16"/>
      <c r="C46" s="16"/>
      <c r="D46" s="16"/>
      <c r="E46" s="16"/>
      <c r="F46" s="16"/>
      <c r="G46" s="16"/>
      <c r="H46" s="16"/>
      <c r="I46" s="22"/>
      <c r="J46" s="22"/>
      <c r="K46" s="22"/>
      <c r="L46" s="22"/>
      <c r="M46" s="22"/>
      <c r="N46" s="22"/>
      <c r="O46" s="22"/>
      <c r="P46" s="22"/>
      <c r="Q46" s="22"/>
    </row>
    <row r="47" spans="1:17" s="2" customFormat="1" x14ac:dyDescent="0.2">
      <c r="A47" s="6" t="s">
        <v>38</v>
      </c>
      <c r="B47" s="6"/>
      <c r="C47" s="6"/>
      <c r="D47" s="6"/>
      <c r="E47" s="6"/>
      <c r="F47" s="6"/>
      <c r="G47" s="6"/>
      <c r="H47" s="6"/>
      <c r="I47" s="7">
        <f>+I38+I39-I43+I45</f>
        <v>0</v>
      </c>
      <c r="J47" s="8"/>
      <c r="K47" s="7">
        <f>+K38+K39-K43+K45</f>
        <v>1014169264</v>
      </c>
      <c r="L47" s="7"/>
      <c r="M47" s="7"/>
      <c r="N47" s="7"/>
      <c r="O47" s="7">
        <f>+O38+O39-O43+O45</f>
        <v>2143974530</v>
      </c>
      <c r="P47" s="7"/>
      <c r="Q47" s="7"/>
    </row>
    <row r="48" spans="1:17" s="2" customFormat="1" x14ac:dyDescent="0.2">
      <c r="A48" s="6" t="s">
        <v>39</v>
      </c>
      <c r="B48" s="6"/>
      <c r="C48" s="6"/>
      <c r="D48" s="6"/>
      <c r="E48" s="6"/>
      <c r="F48" s="6"/>
      <c r="G48" s="6"/>
      <c r="H48" s="6"/>
      <c r="I48" s="7">
        <f>+I47-I39</f>
        <v>170886304</v>
      </c>
      <c r="J48" s="7"/>
      <c r="K48" s="7">
        <f>+K47-K39</f>
        <v>1185055568</v>
      </c>
      <c r="L48" s="7"/>
      <c r="M48" s="7"/>
      <c r="N48" s="7"/>
      <c r="O48" s="7">
        <f>+O47-O39</f>
        <v>2314860834</v>
      </c>
      <c r="P48" s="7"/>
      <c r="Q48" s="7"/>
    </row>
    <row r="49" spans="1:17" s="2" customFormat="1" ht="14.1" customHeight="1" x14ac:dyDescent="0.2">
      <c r="A49" s="20" t="s">
        <v>18</v>
      </c>
      <c r="B49" s="20"/>
      <c r="C49" s="20"/>
      <c r="D49" s="20"/>
      <c r="E49" s="20"/>
      <c r="F49" s="20"/>
      <c r="G49" s="20"/>
      <c r="H49" s="20"/>
      <c r="I49" s="21" t="s">
        <v>2</v>
      </c>
      <c r="J49" s="21"/>
      <c r="K49" s="20" t="s">
        <v>3</v>
      </c>
      <c r="L49" s="20"/>
      <c r="M49" s="20"/>
      <c r="N49" s="20"/>
      <c r="O49" s="21" t="s">
        <v>24</v>
      </c>
      <c r="P49" s="21"/>
      <c r="Q49" s="21"/>
    </row>
    <row r="50" spans="1:17" s="2" customFormat="1" x14ac:dyDescent="0.2">
      <c r="A50" s="20"/>
      <c r="B50" s="20"/>
      <c r="C50" s="20"/>
      <c r="D50" s="20"/>
      <c r="E50" s="20"/>
      <c r="F50" s="20"/>
      <c r="G50" s="20"/>
      <c r="H50" s="20"/>
      <c r="I50" s="21" t="s">
        <v>19</v>
      </c>
      <c r="J50" s="21"/>
      <c r="K50" s="20"/>
      <c r="L50" s="20"/>
      <c r="M50" s="20"/>
      <c r="N50" s="20"/>
      <c r="O50" s="21" t="s">
        <v>6</v>
      </c>
      <c r="P50" s="21"/>
      <c r="Q50" s="21"/>
    </row>
    <row r="51" spans="1:17" s="2" customFormat="1" ht="15.75" customHeight="1" x14ac:dyDescent="0.2">
      <c r="A51" s="16" t="s">
        <v>40</v>
      </c>
      <c r="B51" s="16"/>
      <c r="C51" s="16"/>
      <c r="D51" s="16"/>
      <c r="E51" s="16"/>
      <c r="F51" s="16"/>
      <c r="G51" s="16"/>
      <c r="H51" s="16"/>
      <c r="I51" s="12">
        <v>23730812926</v>
      </c>
      <c r="J51" s="12"/>
      <c r="K51" s="12">
        <v>24893176832</v>
      </c>
      <c r="L51" s="12"/>
      <c r="M51" s="12"/>
      <c r="N51" s="12"/>
      <c r="O51" s="12">
        <v>24893176832</v>
      </c>
      <c r="P51" s="12"/>
      <c r="Q51" s="12"/>
    </row>
    <row r="52" spans="1:17" s="2" customFormat="1" ht="30.75" customHeight="1" x14ac:dyDescent="0.2">
      <c r="A52" s="16" t="s">
        <v>41</v>
      </c>
      <c r="B52" s="16"/>
      <c r="C52" s="16"/>
      <c r="D52" s="16"/>
      <c r="E52" s="16"/>
      <c r="F52" s="16"/>
      <c r="G52" s="16"/>
      <c r="H52" s="16"/>
      <c r="I52" s="12">
        <f>+I53-I54</f>
        <v>-58403412</v>
      </c>
      <c r="J52" s="12"/>
      <c r="K52" s="12">
        <f>+K53-K54</f>
        <v>-58403412</v>
      </c>
      <c r="L52" s="12"/>
      <c r="M52" s="12"/>
      <c r="N52" s="12"/>
      <c r="O52" s="12">
        <f>-O53-O54</f>
        <v>-58403412</v>
      </c>
      <c r="P52" s="12"/>
      <c r="Q52" s="12"/>
    </row>
    <row r="53" spans="1:17" s="2" customFormat="1" x14ac:dyDescent="0.2">
      <c r="A53" s="16" t="s">
        <v>42</v>
      </c>
      <c r="B53" s="16"/>
      <c r="C53" s="16"/>
      <c r="D53" s="16"/>
      <c r="E53" s="16"/>
      <c r="F53" s="16"/>
      <c r="G53" s="16"/>
      <c r="H53" s="16"/>
      <c r="I53" s="12">
        <v>0</v>
      </c>
      <c r="J53" s="12"/>
      <c r="K53" s="13">
        <v>0</v>
      </c>
      <c r="L53" s="14"/>
      <c r="M53" s="14"/>
      <c r="N53" s="15"/>
      <c r="O53" s="13">
        <v>0</v>
      </c>
      <c r="P53" s="14"/>
      <c r="Q53" s="15"/>
    </row>
    <row r="54" spans="1:17" s="2" customFormat="1" ht="18" customHeight="1" x14ac:dyDescent="0.2">
      <c r="A54" s="16" t="s">
        <v>43</v>
      </c>
      <c r="B54" s="16"/>
      <c r="C54" s="16"/>
      <c r="D54" s="16"/>
      <c r="E54" s="16"/>
      <c r="F54" s="16"/>
      <c r="G54" s="16"/>
      <c r="H54" s="16"/>
      <c r="I54" s="12">
        <v>58403412</v>
      </c>
      <c r="J54" s="12"/>
      <c r="K54" s="12">
        <f>+I54</f>
        <v>58403412</v>
      </c>
      <c r="L54" s="12"/>
      <c r="M54" s="12"/>
      <c r="N54" s="12"/>
      <c r="O54" s="12">
        <f>+I54</f>
        <v>58403412</v>
      </c>
      <c r="P54" s="12"/>
      <c r="Q54" s="12"/>
    </row>
    <row r="55" spans="1:17" s="2" customFormat="1" x14ac:dyDescent="0.2">
      <c r="A55" s="16" t="s">
        <v>44</v>
      </c>
      <c r="B55" s="16"/>
      <c r="C55" s="16"/>
      <c r="D55" s="16"/>
      <c r="E55" s="16"/>
      <c r="F55" s="16"/>
      <c r="G55" s="16"/>
      <c r="H55" s="16"/>
      <c r="I55" s="12">
        <v>23672409514</v>
      </c>
      <c r="J55" s="12"/>
      <c r="K55" s="12">
        <v>24550767013</v>
      </c>
      <c r="L55" s="12"/>
      <c r="M55" s="12"/>
      <c r="N55" s="13"/>
      <c r="O55" s="12">
        <v>24504610682</v>
      </c>
      <c r="P55" s="12"/>
      <c r="Q55" s="12"/>
    </row>
    <row r="56" spans="1:17" s="2" customFormat="1" x14ac:dyDescent="0.2">
      <c r="A56" s="16" t="s">
        <v>45</v>
      </c>
      <c r="B56" s="16"/>
      <c r="C56" s="16"/>
      <c r="D56" s="16"/>
      <c r="E56" s="16"/>
      <c r="F56" s="16"/>
      <c r="G56" s="16"/>
      <c r="H56" s="16"/>
      <c r="I56" s="12">
        <v>0</v>
      </c>
      <c r="J56" s="12"/>
      <c r="K56" s="13">
        <v>1172951609</v>
      </c>
      <c r="L56" s="14"/>
      <c r="M56" s="14"/>
      <c r="N56" s="15"/>
      <c r="O56" s="17">
        <f>+K56</f>
        <v>1172951609</v>
      </c>
      <c r="P56" s="18"/>
      <c r="Q56" s="19"/>
    </row>
    <row r="57" spans="1:17" s="2" customFormat="1" x14ac:dyDescent="0.2">
      <c r="A57" s="6" t="s">
        <v>46</v>
      </c>
      <c r="B57" s="6"/>
      <c r="C57" s="6"/>
      <c r="D57" s="6"/>
      <c r="E57" s="6"/>
      <c r="F57" s="6"/>
      <c r="G57" s="6"/>
      <c r="H57" s="6"/>
      <c r="I57" s="7">
        <f>+I51+I52-I55+I56</f>
        <v>0</v>
      </c>
      <c r="J57" s="8"/>
      <c r="K57" s="39">
        <f>+K51+K52-K55+K56</f>
        <v>1456958016</v>
      </c>
      <c r="L57" s="40"/>
      <c r="M57" s="40"/>
      <c r="N57" s="41"/>
      <c r="O57" s="9">
        <f>+O51+O52-O55+O56</f>
        <v>1503114347</v>
      </c>
      <c r="P57" s="10"/>
      <c r="Q57" s="11"/>
    </row>
    <row r="58" spans="1:17" s="2" customFormat="1" x14ac:dyDescent="0.2">
      <c r="A58" s="6" t="s">
        <v>47</v>
      </c>
      <c r="B58" s="6"/>
      <c r="C58" s="6"/>
      <c r="D58" s="6"/>
      <c r="E58" s="6"/>
      <c r="F58" s="6"/>
      <c r="G58" s="6"/>
      <c r="H58" s="6"/>
      <c r="I58" s="7">
        <f>+I57-I52</f>
        <v>58403412</v>
      </c>
      <c r="J58" s="7"/>
      <c r="K58" s="39">
        <f>+K57-K52</f>
        <v>1515361428</v>
      </c>
      <c r="L58" s="40"/>
      <c r="M58" s="40"/>
      <c r="N58" s="41"/>
      <c r="O58" s="9">
        <f>+O57-O52</f>
        <v>1561517759</v>
      </c>
      <c r="P58" s="10"/>
      <c r="Q58" s="11"/>
    </row>
    <row r="59" spans="1:17" s="2" customFormat="1" ht="21.75" customHeight="1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</row>
  </sheetData>
  <mergeCells count="216">
    <mergeCell ref="K57:N57"/>
    <mergeCell ref="K58:N58"/>
    <mergeCell ref="K40:N40"/>
    <mergeCell ref="A7:H7"/>
    <mergeCell ref="I7:J7"/>
    <mergeCell ref="K7:N7"/>
    <mergeCell ref="A13:H13"/>
    <mergeCell ref="I13:J13"/>
    <mergeCell ref="K13:N13"/>
    <mergeCell ref="A16:H16"/>
    <mergeCell ref="I16:J16"/>
    <mergeCell ref="A19:H19"/>
    <mergeCell ref="I19:J19"/>
    <mergeCell ref="K19:N19"/>
    <mergeCell ref="A21:H21"/>
    <mergeCell ref="I21:J21"/>
    <mergeCell ref="K21:N21"/>
    <mergeCell ref="A25:H25"/>
    <mergeCell ref="I25:J25"/>
    <mergeCell ref="K25:N25"/>
    <mergeCell ref="O7:Q7"/>
    <mergeCell ref="A5:H6"/>
    <mergeCell ref="I5:J5"/>
    <mergeCell ref="K5:N6"/>
    <mergeCell ref="O5:Q5"/>
    <mergeCell ref="I6:J6"/>
    <mergeCell ref="O6:Q6"/>
    <mergeCell ref="A10:H10"/>
    <mergeCell ref="I10:J10"/>
    <mergeCell ref="K10:N10"/>
    <mergeCell ref="O10:Q10"/>
    <mergeCell ref="A8:H8"/>
    <mergeCell ref="I8:J8"/>
    <mergeCell ref="K8:N8"/>
    <mergeCell ref="O8:Q8"/>
    <mergeCell ref="A9:H9"/>
    <mergeCell ref="I9:J9"/>
    <mergeCell ref="K9:N9"/>
    <mergeCell ref="O9:Q9"/>
    <mergeCell ref="O13:Q13"/>
    <mergeCell ref="A11:H11"/>
    <mergeCell ref="I11:J11"/>
    <mergeCell ref="K11:N11"/>
    <mergeCell ref="O11:Q11"/>
    <mergeCell ref="A12:H12"/>
    <mergeCell ref="I12:J12"/>
    <mergeCell ref="K12:N12"/>
    <mergeCell ref="O12:Q12"/>
    <mergeCell ref="O16:Q16"/>
    <mergeCell ref="A14:H14"/>
    <mergeCell ref="I14:J14"/>
    <mergeCell ref="O14:Q14"/>
    <mergeCell ref="A15:H15"/>
    <mergeCell ref="I15:J15"/>
    <mergeCell ref="O15:Q15"/>
    <mergeCell ref="K14:N14"/>
    <mergeCell ref="K15:N15"/>
    <mergeCell ref="K16:N16"/>
    <mergeCell ref="O19:Q19"/>
    <mergeCell ref="A17:H17"/>
    <mergeCell ref="I17:J17"/>
    <mergeCell ref="K17:N17"/>
    <mergeCell ref="O17:Q17"/>
    <mergeCell ref="A18:H18"/>
    <mergeCell ref="I18:J18"/>
    <mergeCell ref="K18:N18"/>
    <mergeCell ref="O18:Q18"/>
    <mergeCell ref="O21:Q21"/>
    <mergeCell ref="A22:H22"/>
    <mergeCell ref="I22:J22"/>
    <mergeCell ref="K22:N22"/>
    <mergeCell ref="O22:Q22"/>
    <mergeCell ref="A20:H20"/>
    <mergeCell ref="I20:J20"/>
    <mergeCell ref="K20:N20"/>
    <mergeCell ref="O20:Q20"/>
    <mergeCell ref="O25:Q25"/>
    <mergeCell ref="A23:H23"/>
    <mergeCell ref="I23:J23"/>
    <mergeCell ref="K23:N23"/>
    <mergeCell ref="O23:Q23"/>
    <mergeCell ref="A24:H24"/>
    <mergeCell ref="I24:J24"/>
    <mergeCell ref="K24:N24"/>
    <mergeCell ref="O24:Q24"/>
    <mergeCell ref="A26:H27"/>
    <mergeCell ref="I26:J26"/>
    <mergeCell ref="K26:N27"/>
    <mergeCell ref="O26:Q26"/>
    <mergeCell ref="I27:J27"/>
    <mergeCell ref="O27:Q27"/>
    <mergeCell ref="A30:H30"/>
    <mergeCell ref="I30:J30"/>
    <mergeCell ref="K30:N30"/>
    <mergeCell ref="O30:Q30"/>
    <mergeCell ref="A31:H31"/>
    <mergeCell ref="I31:J31"/>
    <mergeCell ref="K31:N31"/>
    <mergeCell ref="O31:Q31"/>
    <mergeCell ref="A28:H28"/>
    <mergeCell ref="I28:J28"/>
    <mergeCell ref="K28:N28"/>
    <mergeCell ref="O28:Q28"/>
    <mergeCell ref="A29:H29"/>
    <mergeCell ref="I29:J29"/>
    <mergeCell ref="K29:N29"/>
    <mergeCell ref="O29:Q29"/>
    <mergeCell ref="A34:H34"/>
    <mergeCell ref="I34:J34"/>
    <mergeCell ref="K34:N34"/>
    <mergeCell ref="O34:Q34"/>
    <mergeCell ref="A32:H32"/>
    <mergeCell ref="I32:J32"/>
    <mergeCell ref="K32:N32"/>
    <mergeCell ref="O32:Q32"/>
    <mergeCell ref="A33:H33"/>
    <mergeCell ref="I33:J33"/>
    <mergeCell ref="K33:N33"/>
    <mergeCell ref="O33:Q33"/>
    <mergeCell ref="A43:H43"/>
    <mergeCell ref="I43:J43"/>
    <mergeCell ref="K43:N43"/>
    <mergeCell ref="O43:Q43"/>
    <mergeCell ref="A38:H38"/>
    <mergeCell ref="I38:J38"/>
    <mergeCell ref="K38:N38"/>
    <mergeCell ref="O38:Q38"/>
    <mergeCell ref="A35:H35"/>
    <mergeCell ref="I35:J35"/>
    <mergeCell ref="K35:N35"/>
    <mergeCell ref="O35:Q35"/>
    <mergeCell ref="A36:H37"/>
    <mergeCell ref="I36:J36"/>
    <mergeCell ref="K36:N37"/>
    <mergeCell ref="O36:Q36"/>
    <mergeCell ref="I37:J37"/>
    <mergeCell ref="O37:Q37"/>
    <mergeCell ref="A41:H41"/>
    <mergeCell ref="I41:J41"/>
    <mergeCell ref="K41:N41"/>
    <mergeCell ref="O41:Q41"/>
    <mergeCell ref="A42:H42"/>
    <mergeCell ref="I42:J42"/>
    <mergeCell ref="K42:N42"/>
    <mergeCell ref="O42:Q42"/>
    <mergeCell ref="A39:H39"/>
    <mergeCell ref="I39:J39"/>
    <mergeCell ref="K39:N39"/>
    <mergeCell ref="O39:Q39"/>
    <mergeCell ref="A40:H40"/>
    <mergeCell ref="I40:J40"/>
    <mergeCell ref="O40:Q40"/>
    <mergeCell ref="A45:H45"/>
    <mergeCell ref="I45:J45"/>
    <mergeCell ref="K45:N45"/>
    <mergeCell ref="O45:Q45"/>
    <mergeCell ref="A46:H46"/>
    <mergeCell ref="I46:J46"/>
    <mergeCell ref="K46:N46"/>
    <mergeCell ref="O46:Q46"/>
    <mergeCell ref="A44:H44"/>
    <mergeCell ref="I44:J44"/>
    <mergeCell ref="K44:N44"/>
    <mergeCell ref="O44:Q44"/>
    <mergeCell ref="A49:H50"/>
    <mergeCell ref="I49:J49"/>
    <mergeCell ref="K49:N50"/>
    <mergeCell ref="O49:Q49"/>
    <mergeCell ref="I50:J50"/>
    <mergeCell ref="O50:Q50"/>
    <mergeCell ref="A47:H47"/>
    <mergeCell ref="I47:J47"/>
    <mergeCell ref="K47:N47"/>
    <mergeCell ref="O47:Q47"/>
    <mergeCell ref="A48:H48"/>
    <mergeCell ref="I48:J48"/>
    <mergeCell ref="K48:N48"/>
    <mergeCell ref="O48:Q48"/>
    <mergeCell ref="O52:Q52"/>
    <mergeCell ref="A55:H55"/>
    <mergeCell ref="I55:J55"/>
    <mergeCell ref="K55:N55"/>
    <mergeCell ref="O55:Q55"/>
    <mergeCell ref="A56:H56"/>
    <mergeCell ref="I56:J56"/>
    <mergeCell ref="O56:Q56"/>
    <mergeCell ref="A53:H53"/>
    <mergeCell ref="I53:J53"/>
    <mergeCell ref="O53:Q53"/>
    <mergeCell ref="A54:H54"/>
    <mergeCell ref="I54:J54"/>
    <mergeCell ref="K54:N54"/>
    <mergeCell ref="A3:Q3"/>
    <mergeCell ref="A4:Q4"/>
    <mergeCell ref="A1:Q1"/>
    <mergeCell ref="A2:Q2"/>
    <mergeCell ref="A59:H59"/>
    <mergeCell ref="I59:J59"/>
    <mergeCell ref="K59:N59"/>
    <mergeCell ref="O59:Q59"/>
    <mergeCell ref="A57:H57"/>
    <mergeCell ref="I57:J57"/>
    <mergeCell ref="O57:Q57"/>
    <mergeCell ref="A58:H58"/>
    <mergeCell ref="I58:J58"/>
    <mergeCell ref="O58:Q58"/>
    <mergeCell ref="O54:Q54"/>
    <mergeCell ref="K53:N53"/>
    <mergeCell ref="K56:N56"/>
    <mergeCell ref="A51:H51"/>
    <mergeCell ref="I51:J51"/>
    <mergeCell ref="K51:N51"/>
    <mergeCell ref="O51:Q51"/>
    <mergeCell ref="A52:H52"/>
    <mergeCell ref="I52:J52"/>
    <mergeCell ref="K52:N52"/>
  </mergeCells>
  <printOptions horizontalCentered="1"/>
  <pageMargins left="0.25" right="0.25" top="0.75" bottom="0.75" header="0.3" footer="0.3"/>
  <pageSetup paperSize="119" orientation="landscape" horizontalDpi="300" verticalDpi="300" r:id="rId1"/>
  <rowBreaks count="1" manualBreakCount="1"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presupuestario Flor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RTF Template</dc:title>
  <dc:creator>Luis Chavez Robles</dc:creator>
  <cp:lastModifiedBy>Dobrusin Ziemba Piotr Aleksander</cp:lastModifiedBy>
  <cp:lastPrinted>2021-04-21T16:53:48Z</cp:lastPrinted>
  <dcterms:created xsi:type="dcterms:W3CDTF">2021-03-31T17:34:38Z</dcterms:created>
  <dcterms:modified xsi:type="dcterms:W3CDTF">2021-05-03T19:45:54Z</dcterms:modified>
</cp:coreProperties>
</file>